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li\Desktop\"/>
    </mc:Choice>
  </mc:AlternateContent>
  <bookViews>
    <workbookView xWindow="0" yWindow="0" windowWidth="16000" windowHeight="5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A26" i="1"/>
  <c r="H26" i="1" s="1"/>
  <c r="A25" i="1"/>
  <c r="E25" i="1" s="1"/>
  <c r="A24" i="1"/>
  <c r="F24" i="1" s="1"/>
  <c r="A31" i="1" l="1"/>
  <c r="E31" i="1" s="1"/>
  <c r="E26" i="1"/>
  <c r="C24" i="1"/>
  <c r="G24" i="1"/>
  <c r="F25" i="1"/>
  <c r="G25" i="1"/>
  <c r="A29" i="1"/>
  <c r="E24" i="1"/>
  <c r="C25" i="1"/>
  <c r="D25" i="1" s="1"/>
  <c r="H25" i="1"/>
  <c r="G26" i="1"/>
  <c r="H31" i="1"/>
  <c r="A36" i="1"/>
  <c r="F36" i="1" s="1"/>
  <c r="F26" i="1"/>
  <c r="G31" i="1"/>
  <c r="A30" i="1"/>
  <c r="C26" i="1"/>
  <c r="D26" i="1" s="1"/>
  <c r="G36" i="1"/>
  <c r="D24" i="1"/>
  <c r="C36" i="1" l="1"/>
  <c r="D36" i="1" s="1"/>
  <c r="C31" i="1"/>
  <c r="D31" i="1" s="1"/>
  <c r="F31" i="1"/>
  <c r="F30" i="1"/>
  <c r="C30" i="1"/>
  <c r="D30" i="1" s="1"/>
  <c r="E30" i="1"/>
  <c r="H30" i="1"/>
  <c r="A35" i="1"/>
  <c r="G30" i="1"/>
  <c r="H36" i="1"/>
  <c r="A41" i="1"/>
  <c r="E36" i="1"/>
  <c r="A34" i="1"/>
  <c r="G29" i="1"/>
  <c r="H29" i="1"/>
  <c r="F29" i="1"/>
  <c r="E29" i="1"/>
  <c r="C29" i="1"/>
  <c r="D29" i="1" s="1"/>
  <c r="F41" i="1" l="1"/>
  <c r="H41" i="1"/>
  <c r="A46" i="1"/>
  <c r="G41" i="1"/>
  <c r="E41" i="1"/>
  <c r="C41" i="1"/>
  <c r="D41" i="1" s="1"/>
  <c r="F34" i="1"/>
  <c r="H34" i="1"/>
  <c r="E34" i="1"/>
  <c r="A39" i="1"/>
  <c r="C34" i="1"/>
  <c r="D34" i="1" s="1"/>
  <c r="G34" i="1"/>
  <c r="G35" i="1"/>
  <c r="A40" i="1"/>
  <c r="H35" i="1"/>
  <c r="F35" i="1"/>
  <c r="E35" i="1"/>
  <c r="C35" i="1"/>
  <c r="D35" i="1" s="1"/>
  <c r="H46" i="1" l="1"/>
  <c r="E46" i="1"/>
  <c r="A51" i="1"/>
  <c r="G46" i="1"/>
  <c r="F46" i="1"/>
  <c r="C46" i="1"/>
  <c r="D46" i="1" s="1"/>
  <c r="H39" i="1"/>
  <c r="E39" i="1"/>
  <c r="A44" i="1"/>
  <c r="F39" i="1"/>
  <c r="C39" i="1"/>
  <c r="D39" i="1" s="1"/>
  <c r="G39" i="1"/>
  <c r="C40" i="1"/>
  <c r="D40" i="1" s="1"/>
  <c r="A45" i="1"/>
  <c r="G40" i="1"/>
  <c r="E40" i="1"/>
  <c r="F40" i="1"/>
  <c r="H40" i="1"/>
  <c r="H51" i="1" l="1"/>
  <c r="A56" i="1"/>
  <c r="F51" i="1"/>
  <c r="C51" i="1"/>
  <c r="G51" i="1"/>
  <c r="G45" i="1"/>
  <c r="H45" i="1"/>
  <c r="A50" i="1"/>
  <c r="E45" i="1"/>
  <c r="C45" i="1"/>
  <c r="D45" i="1" s="1"/>
  <c r="F45" i="1"/>
  <c r="F44" i="1"/>
  <c r="G44" i="1"/>
  <c r="A49" i="1"/>
  <c r="E44" i="1"/>
  <c r="C44" i="1"/>
  <c r="D44" i="1" s="1"/>
  <c r="H44" i="1"/>
  <c r="F49" i="1" l="1"/>
  <c r="C49" i="1"/>
  <c r="A54" i="1"/>
  <c r="G49" i="1"/>
  <c r="H49" i="1"/>
  <c r="H56" i="1"/>
  <c r="A61" i="1"/>
  <c r="C56" i="1"/>
  <c r="F56" i="1"/>
  <c r="G56" i="1"/>
  <c r="G50" i="1"/>
  <c r="H50" i="1"/>
  <c r="A55" i="1"/>
  <c r="C50" i="1"/>
  <c r="F50" i="1"/>
  <c r="H61" i="1" l="1"/>
  <c r="C61" i="1"/>
  <c r="F61" i="1"/>
  <c r="A66" i="1"/>
  <c r="G61" i="1"/>
  <c r="H54" i="1"/>
  <c r="F54" i="1"/>
  <c r="C54" i="1"/>
  <c r="A59" i="1"/>
  <c r="G54" i="1"/>
  <c r="C55" i="1"/>
  <c r="A60" i="1"/>
  <c r="F55" i="1"/>
  <c r="G55" i="1"/>
  <c r="H55" i="1"/>
  <c r="H66" i="1" l="1"/>
  <c r="F66" i="1"/>
  <c r="A71" i="1"/>
  <c r="C66" i="1"/>
  <c r="G66" i="1"/>
  <c r="H60" i="1"/>
  <c r="G60" i="1"/>
  <c r="F60" i="1"/>
  <c r="A65" i="1"/>
  <c r="C60" i="1"/>
  <c r="F59" i="1"/>
  <c r="A64" i="1"/>
  <c r="G59" i="1"/>
  <c r="C59" i="1"/>
  <c r="H59" i="1"/>
  <c r="F64" i="1" l="1"/>
  <c r="A69" i="1"/>
  <c r="G64" i="1"/>
  <c r="H64" i="1"/>
  <c r="C64" i="1"/>
  <c r="H71" i="1"/>
  <c r="F71" i="1"/>
  <c r="C71" i="1"/>
  <c r="G71" i="1"/>
  <c r="H65" i="1"/>
  <c r="G65" i="1"/>
  <c r="F65" i="1"/>
  <c r="A70" i="1"/>
  <c r="C65" i="1"/>
  <c r="F69" i="1" l="1"/>
  <c r="G69" i="1"/>
  <c r="C69" i="1"/>
  <c r="H69" i="1"/>
  <c r="H70" i="1"/>
  <c r="F70" i="1"/>
  <c r="C70" i="1"/>
  <c r="G70" i="1"/>
</calcChain>
</file>

<file path=xl/sharedStrings.xml><?xml version="1.0" encoding="utf-8"?>
<sst xmlns="http://schemas.openxmlformats.org/spreadsheetml/2006/main" count="182" uniqueCount="86">
  <si>
    <t xml:space="preserve">Monday: Upper </t>
  </si>
  <si>
    <t>Tuesday: Lower</t>
  </si>
  <si>
    <t>Wednesday: Upper</t>
  </si>
  <si>
    <t>Thursday: Lower</t>
  </si>
  <si>
    <t>Friday: Upper</t>
  </si>
  <si>
    <t>Saturday: Full</t>
  </si>
  <si>
    <t>Sunday: Recovery</t>
  </si>
  <si>
    <t xml:space="preserve">5 x 5 Bench </t>
  </si>
  <si>
    <t>Shoulders</t>
  </si>
  <si>
    <t>Tris</t>
  </si>
  <si>
    <t xml:space="preserve">Calves </t>
  </si>
  <si>
    <t xml:space="preserve">Bench Volume </t>
  </si>
  <si>
    <t>Front Squat Volume</t>
  </si>
  <si>
    <t>Quads</t>
  </si>
  <si>
    <t>Cardio</t>
  </si>
  <si>
    <t>Back</t>
  </si>
  <si>
    <t>Biceps</t>
  </si>
  <si>
    <t xml:space="preserve">5 x 5 Squat </t>
  </si>
  <si>
    <t>Sumo Volume</t>
  </si>
  <si>
    <t>Glutes/Hams</t>
  </si>
  <si>
    <t>Calves</t>
  </si>
  <si>
    <t>Arms</t>
  </si>
  <si>
    <t>Yoga</t>
  </si>
  <si>
    <t xml:space="preserve">Stretch </t>
  </si>
  <si>
    <t xml:space="preserve">5 x 5 Deadlift </t>
  </si>
  <si>
    <t>P.M: 20 min cardio</t>
  </si>
  <si>
    <t>Powerlifting</t>
  </si>
  <si>
    <t>PL Accessory Work</t>
  </si>
  <si>
    <t>Bodybuilding</t>
  </si>
  <si>
    <t xml:space="preserve">Recovery </t>
  </si>
  <si>
    <t>WEEKLY INCREMENTS</t>
  </si>
  <si>
    <t>LIFT</t>
  </si>
  <si>
    <t>CURRENT 1RM</t>
  </si>
  <si>
    <t>GOAL 1RM</t>
  </si>
  <si>
    <t>Squat</t>
  </si>
  <si>
    <t>Bench</t>
  </si>
  <si>
    <t>Deadlift</t>
  </si>
  <si>
    <t>Total: 805</t>
  </si>
  <si>
    <t xml:space="preserve">Total: 720 </t>
  </si>
  <si>
    <t>10 WEEK INCREASES</t>
  </si>
  <si>
    <t>5/4/3/2/1 Squat</t>
  </si>
  <si>
    <t>5/4/3/2/1/ Bench</t>
  </si>
  <si>
    <t>5/4/3/2/1 Deadlift</t>
  </si>
  <si>
    <t>Squat 200</t>
  </si>
  <si>
    <t>Bench 135</t>
  </si>
  <si>
    <t xml:space="preserve">Starting 5 x 5 (80% of 1RM) </t>
  </si>
  <si>
    <t xml:space="preserve">Starting 5/4/3/2/1 (80/85/90/95/100% of 1RM) </t>
  </si>
  <si>
    <t>135 x 5/ 144.5 x 4/ 153 x 3/ 161.5 x 2/ 170 x 1</t>
  </si>
  <si>
    <t>200x 5/ 212.5 x4/ 225 x 3/  237.5 x 2/ 250 x 1</t>
  </si>
  <si>
    <t xml:space="preserve">Deadlift 240 </t>
  </si>
  <si>
    <t>240 x 5/ 255 x 1/ 270 x 3/ 285 x 2/ 300 x 1</t>
  </si>
  <si>
    <t xml:space="preserve">Week 1: </t>
  </si>
  <si>
    <t>LC</t>
  </si>
  <si>
    <t>HC</t>
  </si>
  <si>
    <t>230 p</t>
  </si>
  <si>
    <t>50 c</t>
  </si>
  <si>
    <t>75 f</t>
  </si>
  <si>
    <t>62 f</t>
  </si>
  <si>
    <t>1795 calories</t>
  </si>
  <si>
    <t xml:space="preserve">1798 calories </t>
  </si>
  <si>
    <t>Active Rest</t>
  </si>
  <si>
    <t>Morning Cardio</t>
  </si>
  <si>
    <t>A.M: 40 min LISS</t>
  </si>
  <si>
    <t>A.M: 60 min LISS</t>
  </si>
  <si>
    <t>Training Day</t>
  </si>
  <si>
    <t xml:space="preserve">Workout  </t>
  </si>
  <si>
    <t xml:space="preserve">Nutrition </t>
  </si>
  <si>
    <r>
      <t xml:space="preserve">LC </t>
    </r>
    <r>
      <rPr>
        <i/>
        <u/>
        <sz val="11"/>
        <color theme="1"/>
        <rFont val="Calibri"/>
        <family val="2"/>
        <scheme val="minor"/>
      </rPr>
      <t>(Low  Carb)</t>
    </r>
  </si>
  <si>
    <r>
      <t xml:space="preserve">HC </t>
    </r>
    <r>
      <rPr>
        <i/>
        <u/>
        <sz val="11"/>
        <color theme="1"/>
        <rFont val="Calibri"/>
        <family val="2"/>
        <scheme val="minor"/>
      </rPr>
      <t>(High Carb)</t>
    </r>
  </si>
  <si>
    <t>80 c</t>
  </si>
  <si>
    <t xml:space="preserve">Week 2: </t>
  </si>
  <si>
    <t>1x5 reps</t>
  </si>
  <si>
    <t>1x4 reps</t>
  </si>
  <si>
    <t>1x3 reps</t>
  </si>
  <si>
    <t>1x2 reps</t>
  </si>
  <si>
    <t>1x1 reps</t>
  </si>
  <si>
    <t>Current 1RM</t>
  </si>
  <si>
    <t xml:space="preserve">Week 3: </t>
  </si>
  <si>
    <t xml:space="preserve">Week 4: </t>
  </si>
  <si>
    <t xml:space="preserve">Week 5: </t>
  </si>
  <si>
    <t xml:space="preserve">Week 6: </t>
  </si>
  <si>
    <t xml:space="preserve">Starting 5 x 3 (80% of 1RM) </t>
  </si>
  <si>
    <t xml:space="preserve">Week 8: </t>
  </si>
  <si>
    <t xml:space="preserve">Week 9: </t>
  </si>
  <si>
    <t xml:space="preserve">Week 10: </t>
  </si>
  <si>
    <t>Week 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</si>
</sst>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6" borderId="0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6" borderId="0" xfId="0" applyFont="1" applyFill="1" applyAlignment="1"/>
    <xf numFmtId="0" fontId="6" fillId="0" borderId="0" xfId="0" applyFont="1" applyFill="1" applyAlignment="1"/>
    <xf numFmtId="0" fontId="1" fillId="5" borderId="0" xfId="0" applyFont="1" applyFill="1" applyAlignment="1"/>
    <xf numFmtId="0" fontId="1" fillId="2" borderId="0" xfId="0" applyFont="1" applyFill="1" applyAlignment="1"/>
    <xf numFmtId="0" fontId="1" fillId="4" borderId="0" xfId="0" applyFont="1" applyFill="1" applyAlignment="1"/>
    <xf numFmtId="0" fontId="3" fillId="5" borderId="0" xfId="0" applyFont="1" applyFill="1" applyAlignment="1"/>
    <xf numFmtId="0" fontId="1" fillId="3" borderId="0" xfId="0" applyFont="1" applyFill="1" applyAlignment="1"/>
    <xf numFmtId="0" fontId="1" fillId="0" borderId="0" xfId="0" applyFont="1" applyFill="1" applyAlignment="1"/>
    <xf numFmtId="0" fontId="1" fillId="0" borderId="0" xfId="0" applyFont="1" applyAlignment="1"/>
    <xf numFmtId="0" fontId="10" fillId="0" borderId="0" xfId="0" applyFont="1" applyFill="1" applyAlignment="1">
      <alignment horizontal="center"/>
    </xf>
    <xf numFmtId="1" fontId="0" fillId="0" borderId="0" xfId="0" applyNumberFormat="1"/>
    <xf numFmtId="0" fontId="0" fillId="0" borderId="2" xfId="0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" fontId="0" fillId="0" borderId="4" xfId="0" applyNumberFormat="1" applyBorder="1"/>
    <xf numFmtId="1" fontId="0" fillId="0" borderId="4" xfId="0" applyNumberFormat="1" applyBorder="1" applyAlignment="1">
      <alignment horizontal="left" indent="9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7" borderId="0" xfId="0" applyFont="1" applyFill="1" applyAlignment="1">
      <alignment horizontal="center"/>
    </xf>
  </cellXfs>
  <cellStyles count="1">
    <cellStyle name="Normal" xfId="0" builtinId="0"/>
  </cellStyles>
  <dxfs count="31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933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9933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66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66FF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FF"/>
      <color rgb="FF9933FF"/>
      <color rgb="FFFFFF66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10</xdr:row>
      <xdr:rowOff>0</xdr:rowOff>
    </xdr:from>
    <xdr:to>
      <xdr:col>7</xdr:col>
      <xdr:colOff>15875</xdr:colOff>
      <xdr:row>10</xdr:row>
      <xdr:rowOff>7937</xdr:rowOff>
    </xdr:to>
    <xdr:cxnSp macro="">
      <xdr:nvCxnSpPr>
        <xdr:cNvPr id="3" name="Straight Connector 2"/>
        <xdr:cNvCxnSpPr/>
      </xdr:nvCxnSpPr>
      <xdr:spPr>
        <a:xfrm>
          <a:off x="1194594" y="1897063"/>
          <a:ext cx="9282906" cy="7937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7937</xdr:colOff>
      <xdr:row>15</xdr:row>
      <xdr:rowOff>0</xdr:rowOff>
    </xdr:from>
    <xdr:to>
      <xdr:col>7</xdr:col>
      <xdr:colOff>3969</xdr:colOff>
      <xdr:row>15</xdr:row>
      <xdr:rowOff>11907</xdr:rowOff>
    </xdr:to>
    <xdr:cxnSp macro="">
      <xdr:nvCxnSpPr>
        <xdr:cNvPr id="6" name="Straight Connector 5"/>
        <xdr:cNvCxnSpPr/>
      </xdr:nvCxnSpPr>
      <xdr:spPr>
        <a:xfrm>
          <a:off x="1190625" y="2829719"/>
          <a:ext cx="9274969" cy="11907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7938</xdr:colOff>
      <xdr:row>9</xdr:row>
      <xdr:rowOff>170657</xdr:rowOff>
    </xdr:from>
    <xdr:to>
      <xdr:col>5</xdr:col>
      <xdr:colOff>19844</xdr:colOff>
      <xdr:row>15</xdr:row>
      <xdr:rowOff>0</xdr:rowOff>
    </xdr:to>
    <xdr:cxnSp macro="">
      <xdr:nvCxnSpPr>
        <xdr:cNvPr id="4" name="Straight Connector 3"/>
        <xdr:cNvCxnSpPr/>
      </xdr:nvCxnSpPr>
      <xdr:spPr>
        <a:xfrm flipH="1">
          <a:off x="8104188" y="1881188"/>
          <a:ext cx="11906" cy="94853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1172368</xdr:colOff>
      <xdr:row>10</xdr:row>
      <xdr:rowOff>13493</xdr:rowOff>
    </xdr:from>
    <xdr:to>
      <xdr:col>7</xdr:col>
      <xdr:colOff>1587</xdr:colOff>
      <xdr:row>15</xdr:row>
      <xdr:rowOff>29368</xdr:rowOff>
    </xdr:to>
    <xdr:cxnSp macro="">
      <xdr:nvCxnSpPr>
        <xdr:cNvPr id="11" name="Straight Connector 10"/>
        <xdr:cNvCxnSpPr/>
      </xdr:nvCxnSpPr>
      <xdr:spPr>
        <a:xfrm flipH="1">
          <a:off x="10451306" y="1910556"/>
          <a:ext cx="11906" cy="94853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11906</xdr:colOff>
      <xdr:row>16</xdr:row>
      <xdr:rowOff>15875</xdr:rowOff>
    </xdr:to>
    <xdr:cxnSp macro="">
      <xdr:nvCxnSpPr>
        <xdr:cNvPr id="16" name="Straight Connector 15"/>
        <xdr:cNvCxnSpPr/>
      </xdr:nvCxnSpPr>
      <xdr:spPr>
        <a:xfrm flipH="1">
          <a:off x="0" y="2083594"/>
          <a:ext cx="11906" cy="94853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11906</xdr:colOff>
      <xdr:row>9</xdr:row>
      <xdr:rowOff>174626</xdr:rowOff>
    </xdr:from>
    <xdr:to>
      <xdr:col>1</xdr:col>
      <xdr:colOff>23812</xdr:colOff>
      <xdr:row>15</xdr:row>
      <xdr:rowOff>3969</xdr:rowOff>
    </xdr:to>
    <xdr:cxnSp macro="">
      <xdr:nvCxnSpPr>
        <xdr:cNvPr id="18" name="Straight Connector 17"/>
        <xdr:cNvCxnSpPr/>
      </xdr:nvCxnSpPr>
      <xdr:spPr>
        <a:xfrm flipH="1">
          <a:off x="1194594" y="1885157"/>
          <a:ext cx="11906" cy="94853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4" name="Table4" displayName="Table4" ref="A2:H9" headerRowCount="0" headerRowDxfId="30">
  <tableColumns count="8">
    <tableColumn id="8" name="Column8" headerRowDxfId="29" dataDxfId="28"/>
    <tableColumn id="1" name="Column1" totalsRowLabel="Total" headerRowDxfId="27" dataDxfId="26"/>
    <tableColumn id="2" name="Column2" headerRowDxfId="25" dataDxfId="24"/>
    <tableColumn id="3" name="Column3" headerRowDxfId="23" dataDxfId="22"/>
    <tableColumn id="4" name="Column4" headerRowDxfId="21" dataDxfId="20"/>
    <tableColumn id="5" name="Column5" headerRowDxfId="19" dataDxfId="18" totalsRowDxfId="17"/>
    <tableColumn id="6" name="Column6" headerRowDxfId="16" dataDxfId="15" totalsRowDxfId="14"/>
    <tableColumn id="7" name="Column7" totalsRowFunction="count" headerRowDxfId="13" dataDxfId="12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7:E17" headerRowCount="0" totalsRowShown="0" headerRowDxfId="11" dataDxfId="10">
  <tableColumns count="5">
    <tableColumn id="1" name="Column1" headerRowDxfId="9" dataDxfId="8"/>
    <tableColumn id="2" name="Column2" headerRowDxfId="7" dataDxfId="6"/>
    <tableColumn id="3" name="Column3" headerRowDxfId="5" dataDxfId="4"/>
    <tableColumn id="4" name="Column4" headerRowDxfId="3" dataDxfId="2"/>
    <tableColumn id="5" name="Column5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tabSelected="1" topLeftCell="A13" zoomScale="80" zoomScaleNormal="80" workbookViewId="0">
      <selection activeCell="G20" sqref="G20"/>
    </sheetView>
  </sheetViews>
  <sheetFormatPr defaultRowHeight="14.75" x14ac:dyDescent="0.75"/>
  <cols>
    <col min="1" max="1" width="16.90625" bestFit="1" customWidth="1"/>
    <col min="2" max="2" width="16.953125" bestFit="1" customWidth="1"/>
    <col min="3" max="3" width="23.953125" bestFit="1" customWidth="1"/>
    <col min="4" max="4" width="17.54296875" customWidth="1"/>
    <col min="5" max="5" width="16.58984375" bestFit="1" customWidth="1"/>
    <col min="6" max="6" width="20.40625" bestFit="1" customWidth="1"/>
    <col min="7" max="7" width="16.90625" bestFit="1" customWidth="1"/>
    <col min="8" max="8" width="16.953125" bestFit="1" customWidth="1"/>
  </cols>
  <sheetData>
    <row r="2" spans="1:9" ht="16" x14ac:dyDescent="0.8">
      <c r="A2" s="3" t="s">
        <v>61</v>
      </c>
      <c r="B2" s="17" t="s">
        <v>62</v>
      </c>
      <c r="C2" s="17" t="s">
        <v>63</v>
      </c>
      <c r="D2" s="17" t="s">
        <v>62</v>
      </c>
      <c r="E2" s="17" t="s">
        <v>63</v>
      </c>
      <c r="F2" s="17" t="s">
        <v>62</v>
      </c>
      <c r="G2" s="17" t="s">
        <v>63</v>
      </c>
      <c r="H2" s="17" t="s">
        <v>63</v>
      </c>
      <c r="I2" s="10"/>
    </row>
    <row r="3" spans="1:9" ht="16" x14ac:dyDescent="0.8">
      <c r="A3" s="26" t="s">
        <v>64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</row>
    <row r="4" spans="1:9" x14ac:dyDescent="0.75">
      <c r="A4" s="3" t="s">
        <v>65</v>
      </c>
      <c r="B4" s="19" t="s">
        <v>7</v>
      </c>
      <c r="C4" s="19" t="s">
        <v>24</v>
      </c>
      <c r="D4" s="20" t="s">
        <v>11</v>
      </c>
      <c r="E4" s="19" t="s">
        <v>17</v>
      </c>
      <c r="F4" s="21" t="s">
        <v>15</v>
      </c>
      <c r="G4" s="22" t="s">
        <v>40</v>
      </c>
      <c r="H4" s="23" t="s">
        <v>22</v>
      </c>
    </row>
    <row r="5" spans="1:9" x14ac:dyDescent="0.75">
      <c r="A5" s="3"/>
      <c r="B5" s="21" t="s">
        <v>8</v>
      </c>
      <c r="C5" s="20" t="s">
        <v>12</v>
      </c>
      <c r="D5" s="21" t="s">
        <v>15</v>
      </c>
      <c r="E5" s="20" t="s">
        <v>18</v>
      </c>
      <c r="F5" s="21" t="s">
        <v>8</v>
      </c>
      <c r="G5" s="22" t="s">
        <v>41</v>
      </c>
      <c r="H5" s="23" t="s">
        <v>23</v>
      </c>
    </row>
    <row r="6" spans="1:9" x14ac:dyDescent="0.75">
      <c r="A6" s="3"/>
      <c r="B6" s="21" t="s">
        <v>9</v>
      </c>
      <c r="C6" s="21" t="s">
        <v>13</v>
      </c>
      <c r="D6" s="21" t="s">
        <v>16</v>
      </c>
      <c r="E6" s="21" t="s">
        <v>19</v>
      </c>
      <c r="F6" s="21" t="s">
        <v>21</v>
      </c>
      <c r="G6" s="22" t="s">
        <v>42</v>
      </c>
      <c r="H6" s="23" t="s">
        <v>60</v>
      </c>
    </row>
    <row r="7" spans="1:9" x14ac:dyDescent="0.75">
      <c r="A7" s="3"/>
      <c r="B7" s="17" t="s">
        <v>25</v>
      </c>
      <c r="C7" s="21" t="s">
        <v>10</v>
      </c>
      <c r="D7" s="17" t="s">
        <v>25</v>
      </c>
      <c r="E7" s="21" t="s">
        <v>20</v>
      </c>
      <c r="F7" s="17" t="s">
        <v>25</v>
      </c>
      <c r="G7" s="23" t="s">
        <v>23</v>
      </c>
      <c r="H7" s="24"/>
    </row>
    <row r="8" spans="1:9" x14ac:dyDescent="0.75">
      <c r="A8" s="3"/>
      <c r="B8" s="23" t="s">
        <v>23</v>
      </c>
      <c r="C8" s="23" t="s">
        <v>23</v>
      </c>
      <c r="D8" s="23" t="s">
        <v>23</v>
      </c>
      <c r="E8" s="23" t="s">
        <v>23</v>
      </c>
      <c r="F8" s="23" t="s">
        <v>23</v>
      </c>
      <c r="G8" s="25"/>
      <c r="H8" s="24"/>
    </row>
    <row r="9" spans="1:9" x14ac:dyDescent="0.75">
      <c r="A9" s="3" t="s">
        <v>66</v>
      </c>
      <c r="B9" s="14" t="s">
        <v>52</v>
      </c>
      <c r="C9" s="14" t="s">
        <v>53</v>
      </c>
      <c r="D9" s="14" t="s">
        <v>52</v>
      </c>
      <c r="E9" s="14" t="s">
        <v>53</v>
      </c>
      <c r="F9" s="15" t="s">
        <v>52</v>
      </c>
      <c r="G9" s="16" t="s">
        <v>53</v>
      </c>
      <c r="H9" s="14" t="s">
        <v>52</v>
      </c>
    </row>
    <row r="11" spans="1:9" x14ac:dyDescent="0.75">
      <c r="A11" s="5" t="s">
        <v>14</v>
      </c>
      <c r="B11" s="11" t="s">
        <v>51</v>
      </c>
      <c r="C11" s="4" t="s">
        <v>45</v>
      </c>
      <c r="D11" s="12" t="s">
        <v>46</v>
      </c>
      <c r="F11" s="11" t="s">
        <v>67</v>
      </c>
      <c r="G11" s="11" t="s">
        <v>68</v>
      </c>
    </row>
    <row r="12" spans="1:9" x14ac:dyDescent="0.75">
      <c r="A12" s="6" t="s">
        <v>26</v>
      </c>
      <c r="C12" s="1" t="s">
        <v>43</v>
      </c>
      <c r="D12" t="s">
        <v>48</v>
      </c>
      <c r="F12" s="1" t="s">
        <v>54</v>
      </c>
      <c r="G12" s="1" t="s">
        <v>54</v>
      </c>
    </row>
    <row r="13" spans="1:9" x14ac:dyDescent="0.75">
      <c r="A13" s="7" t="s">
        <v>27</v>
      </c>
      <c r="C13" s="1" t="s">
        <v>44</v>
      </c>
      <c r="D13" t="s">
        <v>47</v>
      </c>
      <c r="F13" s="1" t="s">
        <v>55</v>
      </c>
      <c r="G13" s="1" t="s">
        <v>69</v>
      </c>
    </row>
    <row r="14" spans="1:9" x14ac:dyDescent="0.75">
      <c r="A14" s="8" t="s">
        <v>28</v>
      </c>
      <c r="C14" s="1" t="s">
        <v>49</v>
      </c>
      <c r="D14" t="s">
        <v>50</v>
      </c>
      <c r="F14" s="13" t="s">
        <v>56</v>
      </c>
      <c r="G14" s="13" t="s">
        <v>57</v>
      </c>
    </row>
    <row r="15" spans="1:9" x14ac:dyDescent="0.75">
      <c r="A15" s="9" t="s">
        <v>29</v>
      </c>
      <c r="F15" s="2" t="s">
        <v>58</v>
      </c>
      <c r="G15" s="2" t="s">
        <v>59</v>
      </c>
    </row>
    <row r="17" spans="1:8" x14ac:dyDescent="0.75">
      <c r="A17" s="11" t="s">
        <v>31</v>
      </c>
      <c r="B17" s="42" t="s">
        <v>32</v>
      </c>
      <c r="C17" s="46" t="s">
        <v>30</v>
      </c>
      <c r="D17" s="11" t="s">
        <v>39</v>
      </c>
      <c r="E17" s="11" t="s">
        <v>33</v>
      </c>
    </row>
    <row r="18" spans="1:8" x14ac:dyDescent="0.75">
      <c r="A18" s="1" t="s">
        <v>34</v>
      </c>
      <c r="B18" s="43">
        <v>250</v>
      </c>
      <c r="C18" s="43">
        <v>2.5</v>
      </c>
      <c r="D18" s="1">
        <v>25</v>
      </c>
      <c r="E18" s="1">
        <v>275</v>
      </c>
    </row>
    <row r="19" spans="1:8" x14ac:dyDescent="0.75">
      <c r="A19" s="1" t="s">
        <v>35</v>
      </c>
      <c r="B19" s="43">
        <v>170</v>
      </c>
      <c r="C19" s="43">
        <v>1</v>
      </c>
      <c r="D19" s="1">
        <v>10</v>
      </c>
      <c r="E19" s="1">
        <v>180</v>
      </c>
    </row>
    <row r="20" spans="1:8" x14ac:dyDescent="0.75">
      <c r="A20" s="1" t="s">
        <v>36</v>
      </c>
      <c r="B20" s="44">
        <v>300</v>
      </c>
      <c r="C20" s="43">
        <v>5</v>
      </c>
      <c r="D20" s="1">
        <v>50</v>
      </c>
      <c r="E20" s="13">
        <v>350</v>
      </c>
    </row>
    <row r="21" spans="1:8" x14ac:dyDescent="0.75">
      <c r="B21" s="45" t="s">
        <v>38</v>
      </c>
      <c r="C21" s="1"/>
      <c r="E21" s="1" t="s">
        <v>37</v>
      </c>
    </row>
    <row r="22" spans="1:8" ht="15.5" thickBot="1" x14ac:dyDescent="0.9">
      <c r="A22" s="40" t="s">
        <v>76</v>
      </c>
      <c r="B22" s="1"/>
      <c r="C22" s="1"/>
      <c r="D22" s="1"/>
      <c r="E22" s="1"/>
      <c r="G22" s="28"/>
    </row>
    <row r="23" spans="1:8" x14ac:dyDescent="0.75">
      <c r="A23" s="41"/>
      <c r="B23" s="29" t="s">
        <v>51</v>
      </c>
      <c r="C23" s="33" t="s">
        <v>45</v>
      </c>
      <c r="D23" s="36" t="s">
        <v>71</v>
      </c>
      <c r="E23" s="36" t="s">
        <v>72</v>
      </c>
      <c r="F23" s="36" t="s">
        <v>73</v>
      </c>
      <c r="G23" s="12" t="s">
        <v>74</v>
      </c>
      <c r="H23" s="36" t="s">
        <v>75</v>
      </c>
    </row>
    <row r="24" spans="1:8" x14ac:dyDescent="0.75">
      <c r="A24" s="30">
        <f>SUM(B18:C18)</f>
        <v>252.5</v>
      </c>
      <c r="B24" s="30" t="s">
        <v>34</v>
      </c>
      <c r="C24" s="34">
        <f>A24*0.8</f>
        <v>202</v>
      </c>
      <c r="D24" s="30">
        <f>C24</f>
        <v>202</v>
      </c>
      <c r="E24" s="38">
        <f>A24*0.85</f>
        <v>214.625</v>
      </c>
      <c r="F24" s="39">
        <f>A24*0.9</f>
        <v>227.25</v>
      </c>
      <c r="G24" s="27">
        <f>A24*0.95</f>
        <v>239.875</v>
      </c>
      <c r="H24" s="38">
        <f>A24</f>
        <v>252.5</v>
      </c>
    </row>
    <row r="25" spans="1:8" x14ac:dyDescent="0.75">
      <c r="A25" s="30">
        <f t="shared" ref="A25:A26" si="0">SUM(B19:C19)</f>
        <v>171</v>
      </c>
      <c r="B25" s="30" t="s">
        <v>35</v>
      </c>
      <c r="C25" s="34">
        <f t="shared" ref="C25:C26" si="1">A25*0.8</f>
        <v>136.80000000000001</v>
      </c>
      <c r="D25" s="30">
        <f t="shared" ref="D25:D26" si="2">C25</f>
        <v>136.80000000000001</v>
      </c>
      <c r="E25" s="30">
        <f t="shared" ref="E25:E26" si="3">A25*0.85</f>
        <v>145.35</v>
      </c>
      <c r="F25" s="30">
        <f t="shared" ref="F25:F26" si="4">A25*0.9</f>
        <v>153.9</v>
      </c>
      <c r="G25">
        <f t="shared" ref="G25:G26" si="5">A25*0.95</f>
        <v>162.44999999999999</v>
      </c>
      <c r="H25" s="30">
        <f t="shared" ref="H25:H26" si="6">A25</f>
        <v>171</v>
      </c>
    </row>
    <row r="26" spans="1:8" x14ac:dyDescent="0.75">
      <c r="A26" s="30">
        <f t="shared" si="0"/>
        <v>305</v>
      </c>
      <c r="B26" s="30" t="s">
        <v>36</v>
      </c>
      <c r="C26" s="34">
        <f t="shared" si="1"/>
        <v>244</v>
      </c>
      <c r="D26" s="30">
        <f t="shared" si="2"/>
        <v>244</v>
      </c>
      <c r="E26" s="30">
        <f t="shared" si="3"/>
        <v>259.25</v>
      </c>
      <c r="F26" s="30">
        <f t="shared" si="4"/>
        <v>274.5</v>
      </c>
      <c r="G26">
        <f t="shared" si="5"/>
        <v>289.75</v>
      </c>
      <c r="H26" s="30">
        <f t="shared" si="6"/>
        <v>305</v>
      </c>
    </row>
    <row r="27" spans="1:8" ht="15.5" thickBot="1" x14ac:dyDescent="0.9">
      <c r="A27" s="31"/>
      <c r="B27" s="31"/>
      <c r="C27" s="31"/>
      <c r="D27" s="31"/>
      <c r="E27" s="31"/>
      <c r="F27" s="31"/>
      <c r="G27" s="28"/>
      <c r="H27" s="31"/>
    </row>
    <row r="28" spans="1:8" x14ac:dyDescent="0.75">
      <c r="A28" s="30"/>
      <c r="B28" s="32" t="s">
        <v>70</v>
      </c>
      <c r="C28" s="35" t="s">
        <v>45</v>
      </c>
      <c r="D28" s="37" t="s">
        <v>71</v>
      </c>
      <c r="E28" s="37" t="s">
        <v>72</v>
      </c>
      <c r="F28" s="37" t="s">
        <v>73</v>
      </c>
      <c r="G28" s="12" t="s">
        <v>74</v>
      </c>
      <c r="H28" s="37" t="s">
        <v>75</v>
      </c>
    </row>
    <row r="29" spans="1:8" x14ac:dyDescent="0.75">
      <c r="A29" s="30">
        <f>A24+2.5</f>
        <v>255</v>
      </c>
      <c r="B29" s="30" t="s">
        <v>34</v>
      </c>
      <c r="C29" s="34">
        <f>A29*0.8</f>
        <v>204</v>
      </c>
      <c r="D29" s="30">
        <f>C29</f>
        <v>204</v>
      </c>
      <c r="E29" s="38">
        <f>A29*0.85</f>
        <v>216.75</v>
      </c>
      <c r="F29" s="39">
        <f>A29*0.9</f>
        <v>229.5</v>
      </c>
      <c r="G29" s="27">
        <f>A29*0.95</f>
        <v>242.25</v>
      </c>
      <c r="H29" s="38">
        <f>A29</f>
        <v>255</v>
      </c>
    </row>
    <row r="30" spans="1:8" x14ac:dyDescent="0.75">
      <c r="A30" s="30">
        <f>A25+1</f>
        <v>172</v>
      </c>
      <c r="B30" s="30" t="s">
        <v>35</v>
      </c>
      <c r="C30" s="34">
        <f t="shared" ref="C30:C31" si="7">A30*0.8</f>
        <v>137.6</v>
      </c>
      <c r="D30" s="30">
        <f t="shared" ref="D30:D31" si="8">C30</f>
        <v>137.6</v>
      </c>
      <c r="E30" s="30">
        <f t="shared" ref="E30:E31" si="9">A30*0.85</f>
        <v>146.19999999999999</v>
      </c>
      <c r="F30" s="30">
        <f t="shared" ref="F30:F31" si="10">A30*0.9</f>
        <v>154.80000000000001</v>
      </c>
      <c r="G30">
        <f t="shared" ref="G30:G31" si="11">A30*0.95</f>
        <v>163.4</v>
      </c>
      <c r="H30" s="30">
        <f t="shared" ref="H30:H31" si="12">A30</f>
        <v>172</v>
      </c>
    </row>
    <row r="31" spans="1:8" x14ac:dyDescent="0.75">
      <c r="A31" s="30">
        <f>A26+5</f>
        <v>310</v>
      </c>
      <c r="B31" s="30" t="s">
        <v>36</v>
      </c>
      <c r="C31" s="34">
        <f t="shared" si="7"/>
        <v>248</v>
      </c>
      <c r="D31" s="30">
        <f t="shared" si="8"/>
        <v>248</v>
      </c>
      <c r="E31" s="30">
        <f t="shared" si="9"/>
        <v>263.5</v>
      </c>
      <c r="F31" s="30">
        <f t="shared" si="10"/>
        <v>279</v>
      </c>
      <c r="G31">
        <f t="shared" si="11"/>
        <v>294.5</v>
      </c>
      <c r="H31" s="30">
        <f t="shared" si="12"/>
        <v>310</v>
      </c>
    </row>
    <row r="32" spans="1:8" ht="15.5" thickBot="1" x14ac:dyDescent="0.9">
      <c r="A32" s="31"/>
      <c r="B32" s="31"/>
      <c r="C32" s="31"/>
      <c r="D32" s="31"/>
      <c r="E32" s="31"/>
      <c r="F32" s="31"/>
      <c r="G32" s="28"/>
      <c r="H32" s="31"/>
    </row>
    <row r="33" spans="1:8" x14ac:dyDescent="0.75">
      <c r="A33" s="30"/>
      <c r="B33" s="32" t="s">
        <v>77</v>
      </c>
      <c r="C33" s="35" t="s">
        <v>45</v>
      </c>
      <c r="D33" s="37" t="s">
        <v>71</v>
      </c>
      <c r="E33" s="37" t="s">
        <v>72</v>
      </c>
      <c r="F33" s="37" t="s">
        <v>73</v>
      </c>
      <c r="G33" s="12" t="s">
        <v>74</v>
      </c>
      <c r="H33" s="37" t="s">
        <v>75</v>
      </c>
    </row>
    <row r="34" spans="1:8" x14ac:dyDescent="0.75">
      <c r="A34" s="30">
        <f>A29+2.5</f>
        <v>257.5</v>
      </c>
      <c r="B34" s="30" t="s">
        <v>34</v>
      </c>
      <c r="C34" s="34">
        <f>A34*0.8</f>
        <v>206</v>
      </c>
      <c r="D34" s="30">
        <f>C34</f>
        <v>206</v>
      </c>
      <c r="E34" s="38">
        <f>A34*0.85</f>
        <v>218.875</v>
      </c>
      <c r="F34" s="39">
        <f>A34*0.9</f>
        <v>231.75</v>
      </c>
      <c r="G34" s="27">
        <f>A34*0.95</f>
        <v>244.625</v>
      </c>
      <c r="H34" s="38">
        <f>A34</f>
        <v>257.5</v>
      </c>
    </row>
    <row r="35" spans="1:8" x14ac:dyDescent="0.75">
      <c r="A35" s="30">
        <f>A30+1</f>
        <v>173</v>
      </c>
      <c r="B35" s="30" t="s">
        <v>35</v>
      </c>
      <c r="C35" s="34">
        <f t="shared" ref="C35:C36" si="13">A35*0.8</f>
        <v>138.4</v>
      </c>
      <c r="D35" s="30">
        <f t="shared" ref="D35:D36" si="14">C35</f>
        <v>138.4</v>
      </c>
      <c r="E35" s="30">
        <f t="shared" ref="E35:E36" si="15">A35*0.85</f>
        <v>147.04999999999998</v>
      </c>
      <c r="F35" s="30">
        <f t="shared" ref="F35:F36" si="16">A35*0.9</f>
        <v>155.70000000000002</v>
      </c>
      <c r="G35">
        <f t="shared" ref="G35:G36" si="17">A35*0.95</f>
        <v>164.35</v>
      </c>
      <c r="H35" s="30">
        <f t="shared" ref="H35:H36" si="18">A35</f>
        <v>173</v>
      </c>
    </row>
    <row r="36" spans="1:8" x14ac:dyDescent="0.75">
      <c r="A36" s="30">
        <f>A31+5</f>
        <v>315</v>
      </c>
      <c r="B36" s="30" t="s">
        <v>36</v>
      </c>
      <c r="C36" s="34">
        <f t="shared" si="13"/>
        <v>252</v>
      </c>
      <c r="D36" s="30">
        <f t="shared" si="14"/>
        <v>252</v>
      </c>
      <c r="E36" s="30">
        <f t="shared" si="15"/>
        <v>267.75</v>
      </c>
      <c r="F36" s="30">
        <f t="shared" si="16"/>
        <v>283.5</v>
      </c>
      <c r="G36">
        <f t="shared" si="17"/>
        <v>299.25</v>
      </c>
      <c r="H36" s="30">
        <f t="shared" si="18"/>
        <v>315</v>
      </c>
    </row>
    <row r="37" spans="1:8" ht="15.5" thickBot="1" x14ac:dyDescent="0.9">
      <c r="A37" s="31"/>
      <c r="B37" s="31"/>
      <c r="C37" s="31"/>
      <c r="D37" s="31"/>
      <c r="E37" s="31"/>
      <c r="F37" s="31"/>
      <c r="G37" s="28"/>
      <c r="H37" s="31"/>
    </row>
    <row r="38" spans="1:8" x14ac:dyDescent="0.75">
      <c r="A38" s="30"/>
      <c r="B38" s="32" t="s">
        <v>78</v>
      </c>
      <c r="C38" s="35" t="s">
        <v>45</v>
      </c>
      <c r="D38" s="37" t="s">
        <v>71</v>
      </c>
      <c r="E38" s="37" t="s">
        <v>72</v>
      </c>
      <c r="F38" s="37" t="s">
        <v>73</v>
      </c>
      <c r="G38" s="12" t="s">
        <v>74</v>
      </c>
      <c r="H38" s="37" t="s">
        <v>75</v>
      </c>
    </row>
    <row r="39" spans="1:8" x14ac:dyDescent="0.75">
      <c r="A39" s="30">
        <f>A34+2.5</f>
        <v>260</v>
      </c>
      <c r="B39" s="30" t="s">
        <v>34</v>
      </c>
      <c r="C39" s="34">
        <f>A39*0.8</f>
        <v>208</v>
      </c>
      <c r="D39" s="30">
        <f>C39</f>
        <v>208</v>
      </c>
      <c r="E39" s="38">
        <f>A39*0.85</f>
        <v>221</v>
      </c>
      <c r="F39" s="39">
        <f>A39*0.9</f>
        <v>234</v>
      </c>
      <c r="G39" s="27">
        <f>A39*0.95</f>
        <v>247</v>
      </c>
      <c r="H39" s="38">
        <f>A39</f>
        <v>260</v>
      </c>
    </row>
    <row r="40" spans="1:8" x14ac:dyDescent="0.75">
      <c r="A40" s="30">
        <f>A35+1</f>
        <v>174</v>
      </c>
      <c r="B40" s="30" t="s">
        <v>35</v>
      </c>
      <c r="C40" s="34">
        <f t="shared" ref="C40:C41" si="19">A40*0.8</f>
        <v>139.20000000000002</v>
      </c>
      <c r="D40" s="30">
        <f t="shared" ref="D40:D41" si="20">C40</f>
        <v>139.20000000000002</v>
      </c>
      <c r="E40" s="30">
        <f t="shared" ref="E40:E41" si="21">A40*0.85</f>
        <v>147.9</v>
      </c>
      <c r="F40" s="30">
        <f t="shared" ref="F40:F41" si="22">A40*0.9</f>
        <v>156.6</v>
      </c>
      <c r="G40">
        <f t="shared" ref="G40:G41" si="23">A40*0.95</f>
        <v>165.29999999999998</v>
      </c>
      <c r="H40" s="30">
        <f t="shared" ref="H40:H41" si="24">A40</f>
        <v>174</v>
      </c>
    </row>
    <row r="41" spans="1:8" x14ac:dyDescent="0.75">
      <c r="A41" s="30">
        <f>A36+5</f>
        <v>320</v>
      </c>
      <c r="B41" s="30" t="s">
        <v>36</v>
      </c>
      <c r="C41" s="34">
        <f t="shared" si="19"/>
        <v>256</v>
      </c>
      <c r="D41" s="30">
        <f t="shared" si="20"/>
        <v>256</v>
      </c>
      <c r="E41" s="30">
        <f t="shared" si="21"/>
        <v>272</v>
      </c>
      <c r="F41" s="30">
        <f t="shared" si="22"/>
        <v>288</v>
      </c>
      <c r="G41">
        <f t="shared" si="23"/>
        <v>304</v>
      </c>
      <c r="H41" s="30">
        <f t="shared" si="24"/>
        <v>320</v>
      </c>
    </row>
    <row r="42" spans="1:8" ht="15.5" thickBot="1" x14ac:dyDescent="0.9">
      <c r="A42" s="31"/>
      <c r="B42" s="31"/>
      <c r="C42" s="31"/>
      <c r="D42" s="31"/>
      <c r="E42" s="31"/>
      <c r="F42" s="31"/>
      <c r="G42" s="28"/>
      <c r="H42" s="31"/>
    </row>
    <row r="43" spans="1:8" x14ac:dyDescent="0.75">
      <c r="A43" s="30"/>
      <c r="B43" s="32" t="s">
        <v>79</v>
      </c>
      <c r="C43" s="35" t="s">
        <v>45</v>
      </c>
      <c r="D43" s="37" t="s">
        <v>71</v>
      </c>
      <c r="E43" s="37" t="s">
        <v>72</v>
      </c>
      <c r="F43" s="37" t="s">
        <v>73</v>
      </c>
      <c r="G43" s="12" t="s">
        <v>74</v>
      </c>
      <c r="H43" s="37" t="s">
        <v>75</v>
      </c>
    </row>
    <row r="44" spans="1:8" x14ac:dyDescent="0.75">
      <c r="A44" s="30">
        <f>A39+2.5</f>
        <v>262.5</v>
      </c>
      <c r="B44" s="30" t="s">
        <v>34</v>
      </c>
      <c r="C44" s="34">
        <f>A44*0.8</f>
        <v>210</v>
      </c>
      <c r="D44" s="30">
        <f>C44</f>
        <v>210</v>
      </c>
      <c r="E44" s="38">
        <f>A44*0.85</f>
        <v>223.125</v>
      </c>
      <c r="F44" s="39">
        <f>A44*0.9</f>
        <v>236.25</v>
      </c>
      <c r="G44" s="27">
        <f>A44*0.95</f>
        <v>249.375</v>
      </c>
      <c r="H44" s="38">
        <f>A44</f>
        <v>262.5</v>
      </c>
    </row>
    <row r="45" spans="1:8" x14ac:dyDescent="0.75">
      <c r="A45" s="30">
        <f>A40+1</f>
        <v>175</v>
      </c>
      <c r="B45" s="30" t="s">
        <v>35</v>
      </c>
      <c r="C45" s="34">
        <f t="shared" ref="C45:C46" si="25">A45*0.8</f>
        <v>140</v>
      </c>
      <c r="D45" s="30">
        <f t="shared" ref="D45:D46" si="26">C45</f>
        <v>140</v>
      </c>
      <c r="E45" s="30">
        <f t="shared" ref="E45:E46" si="27">A45*0.85</f>
        <v>148.75</v>
      </c>
      <c r="F45" s="30">
        <f t="shared" ref="F45:F46" si="28">A45*0.9</f>
        <v>157.5</v>
      </c>
      <c r="G45">
        <f t="shared" ref="G45:G46" si="29">A45*0.95</f>
        <v>166.25</v>
      </c>
      <c r="H45" s="30">
        <f t="shared" ref="H45:H46" si="30">A45</f>
        <v>175</v>
      </c>
    </row>
    <row r="46" spans="1:8" x14ac:dyDescent="0.75">
      <c r="A46" s="30">
        <f>A41+5</f>
        <v>325</v>
      </c>
      <c r="B46" s="30" t="s">
        <v>36</v>
      </c>
      <c r="C46" s="34">
        <f t="shared" si="25"/>
        <v>260</v>
      </c>
      <c r="D46" s="30">
        <f t="shared" si="26"/>
        <v>260</v>
      </c>
      <c r="E46" s="30">
        <f t="shared" si="27"/>
        <v>276.25</v>
      </c>
      <c r="F46" s="30">
        <f t="shared" si="28"/>
        <v>292.5</v>
      </c>
      <c r="G46">
        <f t="shared" si="29"/>
        <v>308.75</v>
      </c>
      <c r="H46" s="30">
        <f t="shared" si="30"/>
        <v>325</v>
      </c>
    </row>
    <row r="47" spans="1:8" ht="15.5" thickBot="1" x14ac:dyDescent="0.9">
      <c r="A47" s="31"/>
      <c r="B47" s="31"/>
      <c r="C47" s="31"/>
      <c r="D47" s="31"/>
      <c r="E47" s="31"/>
      <c r="F47" s="31"/>
      <c r="G47" s="28"/>
      <c r="H47" s="31"/>
    </row>
    <row r="48" spans="1:8" x14ac:dyDescent="0.75">
      <c r="A48" s="30"/>
      <c r="B48" s="32" t="s">
        <v>80</v>
      </c>
      <c r="C48" s="35" t="s">
        <v>81</v>
      </c>
      <c r="D48" s="37"/>
      <c r="E48" s="37"/>
      <c r="F48" s="37" t="s">
        <v>73</v>
      </c>
      <c r="G48" s="12" t="s">
        <v>74</v>
      </c>
      <c r="H48" s="37" t="s">
        <v>75</v>
      </c>
    </row>
    <row r="49" spans="1:8" x14ac:dyDescent="0.75">
      <c r="A49" s="30">
        <f>A44+2.5</f>
        <v>265</v>
      </c>
      <c r="B49" s="30" t="s">
        <v>34</v>
      </c>
      <c r="C49" s="34">
        <f>A49*0.8</f>
        <v>212</v>
      </c>
      <c r="D49" s="30"/>
      <c r="E49" s="38"/>
      <c r="F49" s="39">
        <f>A49*0.9</f>
        <v>238.5</v>
      </c>
      <c r="G49" s="27">
        <f>A49*0.95</f>
        <v>251.75</v>
      </c>
      <c r="H49" s="38">
        <f>A49</f>
        <v>265</v>
      </c>
    </row>
    <row r="50" spans="1:8" x14ac:dyDescent="0.75">
      <c r="A50" s="30">
        <f>A45+1</f>
        <v>176</v>
      </c>
      <c r="B50" s="30" t="s">
        <v>35</v>
      </c>
      <c r="C50" s="34">
        <f t="shared" ref="C50:C51" si="31">A50*0.8</f>
        <v>140.80000000000001</v>
      </c>
      <c r="D50" s="30"/>
      <c r="E50" s="30"/>
      <c r="F50" s="30">
        <f t="shared" ref="F50:F51" si="32">A50*0.9</f>
        <v>158.4</v>
      </c>
      <c r="G50">
        <f t="shared" ref="G50:G51" si="33">A50*0.95</f>
        <v>167.2</v>
      </c>
      <c r="H50" s="30">
        <f t="shared" ref="H50:H51" si="34">A50</f>
        <v>176</v>
      </c>
    </row>
    <row r="51" spans="1:8" x14ac:dyDescent="0.75">
      <c r="A51" s="30">
        <f>A46+5</f>
        <v>330</v>
      </c>
      <c r="B51" s="30" t="s">
        <v>36</v>
      </c>
      <c r="C51" s="34">
        <f t="shared" si="31"/>
        <v>264</v>
      </c>
      <c r="D51" s="30"/>
      <c r="E51" s="30"/>
      <c r="F51" s="30">
        <f t="shared" si="32"/>
        <v>297</v>
      </c>
      <c r="G51">
        <f t="shared" si="33"/>
        <v>313.5</v>
      </c>
      <c r="H51" s="30">
        <f t="shared" si="34"/>
        <v>330</v>
      </c>
    </row>
    <row r="52" spans="1:8" ht="15.5" thickBot="1" x14ac:dyDescent="0.9">
      <c r="A52" s="31"/>
      <c r="B52" s="31"/>
      <c r="C52" s="31"/>
      <c r="D52" s="31"/>
      <c r="E52" s="31"/>
      <c r="F52" s="31"/>
      <c r="G52" s="28"/>
      <c r="H52" s="31"/>
    </row>
    <row r="53" spans="1:8" x14ac:dyDescent="0.75">
      <c r="A53" s="30"/>
      <c r="B53" s="32" t="s">
        <v>85</v>
      </c>
      <c r="C53" s="35" t="s">
        <v>81</v>
      </c>
      <c r="D53" s="37"/>
      <c r="E53" s="37"/>
      <c r="F53" s="37" t="s">
        <v>73</v>
      </c>
      <c r="G53" s="12" t="s">
        <v>74</v>
      </c>
      <c r="H53" s="37" t="s">
        <v>75</v>
      </c>
    </row>
    <row r="54" spans="1:8" x14ac:dyDescent="0.75">
      <c r="A54" s="30">
        <f>A49+2.5</f>
        <v>267.5</v>
      </c>
      <c r="B54" s="30" t="s">
        <v>34</v>
      </c>
      <c r="C54" s="34">
        <f>A54*0.8</f>
        <v>214</v>
      </c>
      <c r="D54" s="30"/>
      <c r="E54" s="38"/>
      <c r="F54" s="39">
        <f>A54*0.9</f>
        <v>240.75</v>
      </c>
      <c r="G54" s="27">
        <f>A54*0.95</f>
        <v>254.125</v>
      </c>
      <c r="H54" s="38">
        <f>A54</f>
        <v>267.5</v>
      </c>
    </row>
    <row r="55" spans="1:8" x14ac:dyDescent="0.75">
      <c r="A55" s="30">
        <f>A50+1</f>
        <v>177</v>
      </c>
      <c r="B55" s="30" t="s">
        <v>35</v>
      </c>
      <c r="C55" s="34">
        <f t="shared" ref="C55:C56" si="35">A55*0.8</f>
        <v>141.6</v>
      </c>
      <c r="D55" s="30"/>
      <c r="E55" s="30"/>
      <c r="F55" s="30">
        <f t="shared" ref="F55:F56" si="36">A55*0.9</f>
        <v>159.30000000000001</v>
      </c>
      <c r="G55">
        <f t="shared" ref="G55:G56" si="37">A55*0.95</f>
        <v>168.15</v>
      </c>
      <c r="H55" s="30">
        <f t="shared" ref="H55:H56" si="38">A55</f>
        <v>177</v>
      </c>
    </row>
    <row r="56" spans="1:8" x14ac:dyDescent="0.75">
      <c r="A56" s="30">
        <f>A51+5</f>
        <v>335</v>
      </c>
      <c r="B56" s="30" t="s">
        <v>36</v>
      </c>
      <c r="C56" s="34">
        <f t="shared" si="35"/>
        <v>268</v>
      </c>
      <c r="D56" s="30"/>
      <c r="E56" s="30"/>
      <c r="F56" s="30">
        <f t="shared" si="36"/>
        <v>301.5</v>
      </c>
      <c r="G56">
        <f t="shared" si="37"/>
        <v>318.25</v>
      </c>
      <c r="H56" s="30">
        <f t="shared" si="38"/>
        <v>335</v>
      </c>
    </row>
    <row r="57" spans="1:8" ht="15.5" thickBot="1" x14ac:dyDescent="0.9">
      <c r="A57" s="31"/>
      <c r="B57" s="31"/>
      <c r="C57" s="31"/>
      <c r="D57" s="31"/>
      <c r="E57" s="31"/>
      <c r="F57" s="31"/>
      <c r="G57" s="28"/>
      <c r="H57" s="31"/>
    </row>
    <row r="58" spans="1:8" x14ac:dyDescent="0.75">
      <c r="A58" s="30"/>
      <c r="B58" s="32" t="s">
        <v>82</v>
      </c>
      <c r="C58" s="35" t="s">
        <v>81</v>
      </c>
      <c r="D58" s="37"/>
      <c r="E58" s="37"/>
      <c r="F58" s="37" t="s">
        <v>73</v>
      </c>
      <c r="G58" s="12" t="s">
        <v>74</v>
      </c>
      <c r="H58" s="37" t="s">
        <v>75</v>
      </c>
    </row>
    <row r="59" spans="1:8" x14ac:dyDescent="0.75">
      <c r="A59" s="30">
        <f>A54+2.5</f>
        <v>270</v>
      </c>
      <c r="B59" s="30" t="s">
        <v>34</v>
      </c>
      <c r="C59" s="34">
        <f>A59*0.8</f>
        <v>216</v>
      </c>
      <c r="D59" s="30"/>
      <c r="E59" s="38"/>
      <c r="F59" s="39">
        <f>A59*0.9</f>
        <v>243</v>
      </c>
      <c r="G59" s="27">
        <f>A59*0.95</f>
        <v>256.5</v>
      </c>
      <c r="H59" s="38">
        <f>A59</f>
        <v>270</v>
      </c>
    </row>
    <row r="60" spans="1:8" x14ac:dyDescent="0.75">
      <c r="A60" s="30">
        <f>A55+1</f>
        <v>178</v>
      </c>
      <c r="B60" s="30" t="s">
        <v>35</v>
      </c>
      <c r="C60" s="34">
        <f t="shared" ref="C60:C61" si="39">A60*0.8</f>
        <v>142.4</v>
      </c>
      <c r="D60" s="30"/>
      <c r="E60" s="30"/>
      <c r="F60" s="30">
        <f t="shared" ref="F60:F61" si="40">A60*0.9</f>
        <v>160.20000000000002</v>
      </c>
      <c r="G60">
        <f t="shared" ref="G60:G61" si="41">A60*0.95</f>
        <v>169.1</v>
      </c>
      <c r="H60" s="30">
        <f t="shared" ref="H60:H61" si="42">A60</f>
        <v>178</v>
      </c>
    </row>
    <row r="61" spans="1:8" x14ac:dyDescent="0.75">
      <c r="A61" s="30">
        <f>A56+5</f>
        <v>340</v>
      </c>
      <c r="B61" s="30" t="s">
        <v>36</v>
      </c>
      <c r="C61" s="34">
        <f t="shared" si="39"/>
        <v>272</v>
      </c>
      <c r="D61" s="30"/>
      <c r="E61" s="30"/>
      <c r="F61" s="30">
        <f t="shared" si="40"/>
        <v>306</v>
      </c>
      <c r="G61">
        <f t="shared" si="41"/>
        <v>323</v>
      </c>
      <c r="H61" s="30">
        <f t="shared" si="42"/>
        <v>340</v>
      </c>
    </row>
    <row r="62" spans="1:8" ht="15.5" thickBot="1" x14ac:dyDescent="0.9">
      <c r="A62" s="31"/>
      <c r="B62" s="31"/>
      <c r="C62" s="31"/>
      <c r="D62" s="31"/>
      <c r="E62" s="31"/>
      <c r="F62" s="31"/>
      <c r="G62" s="28"/>
      <c r="H62" s="31"/>
    </row>
    <row r="63" spans="1:8" x14ac:dyDescent="0.75">
      <c r="A63" s="30"/>
      <c r="B63" s="32" t="s">
        <v>83</v>
      </c>
      <c r="C63" s="35" t="s">
        <v>81</v>
      </c>
      <c r="D63" s="37"/>
      <c r="E63" s="37"/>
      <c r="F63" s="37" t="s">
        <v>73</v>
      </c>
      <c r="G63" s="12" t="s">
        <v>74</v>
      </c>
      <c r="H63" s="37" t="s">
        <v>75</v>
      </c>
    </row>
    <row r="64" spans="1:8" x14ac:dyDescent="0.75">
      <c r="A64" s="30">
        <f>A59+2.5</f>
        <v>272.5</v>
      </c>
      <c r="B64" s="30" t="s">
        <v>34</v>
      </c>
      <c r="C64" s="34">
        <f>A64*0.8</f>
        <v>218</v>
      </c>
      <c r="D64" s="30"/>
      <c r="E64" s="38"/>
      <c r="F64" s="39">
        <f>A64*0.9</f>
        <v>245.25</v>
      </c>
      <c r="G64" s="27">
        <f>A64*0.95</f>
        <v>258.875</v>
      </c>
      <c r="H64" s="38">
        <f>A64</f>
        <v>272.5</v>
      </c>
    </row>
    <row r="65" spans="1:8" x14ac:dyDescent="0.75">
      <c r="A65" s="30">
        <f>A60+1</f>
        <v>179</v>
      </c>
      <c r="B65" s="30" t="s">
        <v>35</v>
      </c>
      <c r="C65" s="34">
        <f t="shared" ref="C65:C66" si="43">A65*0.8</f>
        <v>143.20000000000002</v>
      </c>
      <c r="D65" s="30"/>
      <c r="E65" s="30"/>
      <c r="F65" s="30">
        <f t="shared" ref="F65:F66" si="44">A65*0.9</f>
        <v>161.1</v>
      </c>
      <c r="G65">
        <f t="shared" ref="G65:G66" si="45">A65*0.95</f>
        <v>170.04999999999998</v>
      </c>
      <c r="H65" s="30">
        <f t="shared" ref="H65:H66" si="46">A65</f>
        <v>179</v>
      </c>
    </row>
    <row r="66" spans="1:8" x14ac:dyDescent="0.75">
      <c r="A66" s="30">
        <f>A61+5</f>
        <v>345</v>
      </c>
      <c r="B66" s="30" t="s">
        <v>36</v>
      </c>
      <c r="C66" s="34">
        <f t="shared" si="43"/>
        <v>276</v>
      </c>
      <c r="D66" s="30"/>
      <c r="E66" s="30"/>
      <c r="F66" s="30">
        <f t="shared" si="44"/>
        <v>310.5</v>
      </c>
      <c r="G66">
        <f t="shared" si="45"/>
        <v>327.75</v>
      </c>
      <c r="H66" s="30">
        <f t="shared" si="46"/>
        <v>345</v>
      </c>
    </row>
    <row r="67" spans="1:8" ht="15.5" thickBot="1" x14ac:dyDescent="0.9">
      <c r="A67" s="31"/>
      <c r="B67" s="31"/>
      <c r="C67" s="31"/>
      <c r="D67" s="31"/>
      <c r="E67" s="31"/>
      <c r="F67" s="31"/>
      <c r="G67" s="28"/>
      <c r="H67" s="31"/>
    </row>
    <row r="68" spans="1:8" x14ac:dyDescent="0.75">
      <c r="A68" s="30"/>
      <c r="B68" s="32" t="s">
        <v>84</v>
      </c>
      <c r="C68" s="35" t="s">
        <v>81</v>
      </c>
      <c r="D68" s="37"/>
      <c r="E68" s="37"/>
      <c r="F68" s="37" t="s">
        <v>73</v>
      </c>
      <c r="G68" s="12" t="s">
        <v>74</v>
      </c>
      <c r="H68" s="37" t="s">
        <v>75</v>
      </c>
    </row>
    <row r="69" spans="1:8" x14ac:dyDescent="0.75">
      <c r="A69" s="30">
        <f>A64+2.5</f>
        <v>275</v>
      </c>
      <c r="B69" s="30" t="s">
        <v>34</v>
      </c>
      <c r="C69" s="34">
        <f>A69*0.8</f>
        <v>220</v>
      </c>
      <c r="D69" s="30"/>
      <c r="E69" s="38"/>
      <c r="F69" s="39">
        <f>A69*0.9</f>
        <v>247.5</v>
      </c>
      <c r="G69" s="27">
        <f>A69*0.95</f>
        <v>261.25</v>
      </c>
      <c r="H69" s="38">
        <f>A69</f>
        <v>275</v>
      </c>
    </row>
    <row r="70" spans="1:8" x14ac:dyDescent="0.75">
      <c r="A70" s="30">
        <f>A65+1</f>
        <v>180</v>
      </c>
      <c r="B70" s="30" t="s">
        <v>35</v>
      </c>
      <c r="C70" s="34">
        <f t="shared" ref="C70:C71" si="47">A70*0.8</f>
        <v>144</v>
      </c>
      <c r="D70" s="30"/>
      <c r="E70" s="30"/>
      <c r="F70" s="30">
        <f t="shared" ref="F70:F71" si="48">A70*0.9</f>
        <v>162</v>
      </c>
      <c r="G70">
        <f t="shared" ref="G70:G71" si="49">A70*0.95</f>
        <v>171</v>
      </c>
      <c r="H70" s="30">
        <f t="shared" ref="H70:H71" si="50">A70</f>
        <v>180</v>
      </c>
    </row>
    <row r="71" spans="1:8" x14ac:dyDescent="0.75">
      <c r="A71" s="30">
        <f>A66+5</f>
        <v>350</v>
      </c>
      <c r="B71" s="30" t="s">
        <v>36</v>
      </c>
      <c r="C71" s="34">
        <f t="shared" si="47"/>
        <v>280</v>
      </c>
      <c r="D71" s="30"/>
      <c r="E71" s="30"/>
      <c r="F71" s="30">
        <f t="shared" si="48"/>
        <v>315</v>
      </c>
      <c r="G71">
        <f t="shared" si="49"/>
        <v>332.5</v>
      </c>
      <c r="H71" s="30">
        <f t="shared" si="50"/>
        <v>350</v>
      </c>
    </row>
    <row r="72" spans="1:8" ht="15.5" thickBot="1" x14ac:dyDescent="0.9">
      <c r="A72" s="31"/>
      <c r="B72" s="31"/>
      <c r="C72" s="31"/>
      <c r="D72" s="31"/>
      <c r="E72" s="31"/>
      <c r="F72" s="31"/>
      <c r="G72" s="28"/>
      <c r="H72" s="31"/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 Youngstrom</dc:creator>
  <cp:lastModifiedBy>Kalli Youngstrom</cp:lastModifiedBy>
  <dcterms:created xsi:type="dcterms:W3CDTF">2016-08-25T20:55:47Z</dcterms:created>
  <dcterms:modified xsi:type="dcterms:W3CDTF">2016-08-29T05:54:19Z</dcterms:modified>
</cp:coreProperties>
</file>